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H:\MASTER\BBVOFR\schiedsrichter\"/>
    </mc:Choice>
  </mc:AlternateContent>
  <xr:revisionPtr revIDLastSave="0" documentId="13_ncr:1_{4DF58106-3F35-46FD-B173-CBB4A8ECAEF3}" xr6:coauthVersionLast="36" xr6:coauthVersionMax="36" xr10:uidLastSave="{00000000-0000-0000-0000-000000000000}"/>
  <bookViews>
    <workbookView xWindow="0" yWindow="0" windowWidth="14380" windowHeight="6460" xr2:uid="{00000000-000D-0000-FFFF-FFFF00000000}"/>
  </bookViews>
  <sheets>
    <sheet name="Tabelle1" sheetId="1" r:id="rId1"/>
  </sheets>
  <definedNames>
    <definedName name="_xlnm.Print_Area" localSheetId="0">Tabelle1!$A$1:$F$36</definedName>
  </definedNames>
  <calcPr calcId="191029"/>
</workbook>
</file>

<file path=xl/calcChain.xml><?xml version="1.0" encoding="utf-8"?>
<calcChain xmlns="http://schemas.openxmlformats.org/spreadsheetml/2006/main">
  <c r="E13" i="1" l="1"/>
  <c r="E28" i="1"/>
  <c r="F23" i="1"/>
  <c r="F8" i="1"/>
  <c r="F18" i="1"/>
  <c r="F32" i="1"/>
  <c r="F17" i="1"/>
  <c r="E26" i="1"/>
  <c r="D36" i="1"/>
  <c r="E11" i="1"/>
  <c r="F30" i="1"/>
  <c r="F15" i="1"/>
  <c r="F33" i="1"/>
  <c r="F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Klaus</author>
  </authors>
  <commentList>
    <comment ref="C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Klaus:</t>
        </r>
        <r>
          <rPr>
            <sz val="9"/>
            <color indexed="81"/>
            <rFont val="Segoe UI"/>
            <family val="2"/>
          </rPr>
          <t xml:space="preserve">
Liga.Nr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Klaus:</t>
        </r>
        <r>
          <rPr>
            <sz val="9"/>
            <color indexed="81"/>
            <rFont val="Segoe UI"/>
            <family val="2"/>
          </rPr>
          <t xml:space="preserve">
Abfahrtsort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Klaus:</t>
        </r>
        <r>
          <rPr>
            <sz val="9"/>
            <color indexed="81"/>
            <rFont val="Segoe UI"/>
            <family val="2"/>
          </rPr>
          <t xml:space="preserve">
insgesamt gefahrene Kilometer</t>
        </r>
      </text>
    </comment>
    <comment ref="E11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Klaus:</t>
        </r>
        <r>
          <rPr>
            <sz val="9"/>
            <color indexed="81"/>
            <rFont val="Segoe UI"/>
            <family val="2"/>
          </rPr>
          <t xml:space="preserve">
insgesamt gefahrene PKW-km x 0,30€</t>
        </r>
      </text>
    </comment>
    <comment ref="C25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Klaus:</t>
        </r>
        <r>
          <rPr>
            <sz val="9"/>
            <color indexed="81"/>
            <rFont val="Segoe UI"/>
            <family val="2"/>
          </rPr>
          <t xml:space="preserve">
Abfahrtsort</t>
        </r>
      </text>
    </comment>
    <comment ref="D25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Klaus:</t>
        </r>
        <r>
          <rPr>
            <sz val="9"/>
            <color indexed="81"/>
            <rFont val="Segoe UI"/>
            <family val="2"/>
          </rPr>
          <t xml:space="preserve">
insgesamt gefahrene Kilometer</t>
        </r>
      </text>
    </comment>
    <comment ref="E26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Klaus:</t>
        </r>
        <r>
          <rPr>
            <sz val="9"/>
            <color indexed="81"/>
            <rFont val="Segoe UI"/>
            <family val="2"/>
          </rPr>
          <t xml:space="preserve">
insgesamt gefahrene PKW-km x 0,30€</t>
        </r>
      </text>
    </comment>
  </commentList>
</comments>
</file>

<file path=xl/sharedStrings.xml><?xml version="1.0" encoding="utf-8"?>
<sst xmlns="http://schemas.openxmlformats.org/spreadsheetml/2006/main" count="58" uniqueCount="32">
  <si>
    <t>BBV-Bezirk Oberfranken - Schiedsrichterkostenabrechnung</t>
  </si>
  <si>
    <t>für Spiel</t>
  </si>
  <si>
    <t>Liga.Nr</t>
  </si>
  <si>
    <t>Fahrtkosten</t>
  </si>
  <si>
    <t>gefahrene km:</t>
  </si>
  <si>
    <t>Abfahrt (hh:mm)</t>
  </si>
  <si>
    <t>Rückkehr (hh:mm)</t>
  </si>
  <si>
    <t>Name</t>
  </si>
  <si>
    <t>ab Ort</t>
  </si>
  <si>
    <t>Datum</t>
  </si>
  <si>
    <t>Datum/Unterschrift</t>
  </si>
  <si>
    <t>insgesamt erhalten:</t>
  </si>
  <si>
    <t>SR-Kosten gesamt für Spiel:</t>
  </si>
  <si>
    <t>in Ort</t>
  </si>
  <si>
    <t>1. Schiedsrichter</t>
  </si>
  <si>
    <t>2. Schiedsrichter</t>
  </si>
  <si>
    <t>(Zutreffendes  ankreuzen)</t>
  </si>
  <si>
    <t>Form:</t>
  </si>
  <si>
    <t xml:space="preserve">als PKW-Fahrer </t>
  </si>
  <si>
    <t>(km * 0,30€):</t>
  </si>
  <si>
    <t>mit ÖPNV</t>
  </si>
  <si>
    <t xml:space="preserve"> (Ticketkosten):</t>
  </si>
  <si>
    <t>anteilig</t>
  </si>
  <si>
    <t xml:space="preserve"> (Fahrtkosten / Anzahl Spiele):</t>
  </si>
  <si>
    <t>Tagegeld</t>
  </si>
  <si>
    <t>wenn &gt; 8 Std:  
12€ / Anzahl Spiele:</t>
  </si>
  <si>
    <t xml:space="preserve">Spielgebühr </t>
  </si>
  <si>
    <t>Aufwand (km * 0,10€)</t>
  </si>
  <si>
    <t>als Mitfahrer</t>
  </si>
  <si>
    <t>Liga.Spielnummer</t>
  </si>
  <si>
    <t>(BOH/TOP4 35€, sonst 30€):</t>
  </si>
  <si>
    <t>05/23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</si>
</sst>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name val="Myriad Pro Cond"/>
      <family val="2"/>
    </font>
    <font>
      <b/>
      <sz val="16"/>
      <name val="Myriad Pro Cond"/>
      <family val="2"/>
    </font>
    <font>
      <sz val="11"/>
      <color rgb="FF3F3F76"/>
      <name val="Calibri"/>
      <family val="2"/>
      <scheme val="minor"/>
    </font>
    <font>
      <b/>
      <sz val="14"/>
      <color theme="1"/>
      <name val="Myriad Pro Cond"/>
      <family val="2"/>
    </font>
    <font>
      <b/>
      <sz val="16"/>
      <color theme="1"/>
      <name val="Myriad Pro Cond"/>
      <family val="2"/>
    </font>
    <font>
      <b/>
      <sz val="18"/>
      <color theme="1"/>
      <name val="Myriad Pro Cond"/>
      <family val="2"/>
    </font>
    <font>
      <b/>
      <sz val="10"/>
      <color theme="1"/>
      <name val="Myriad Pro Cond"/>
      <family val="2"/>
    </font>
    <font>
      <b/>
      <sz val="20"/>
      <color theme="1"/>
      <name val="Myriad Pro Cond"/>
      <family val="2"/>
    </font>
    <font>
      <sz val="12"/>
      <color theme="1"/>
      <name val="Myriad Pro Cond"/>
      <family val="2"/>
    </font>
    <font>
      <sz val="11"/>
      <color rgb="FF3F3F76"/>
      <name val="Myriad Pro Cond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/>
      <bottom style="thin">
        <color indexed="64"/>
      </bottom>
      <diagonal/>
    </border>
  </borders>
  <cellStyleXfs count="2">
    <xf numFmtId="0" fontId="0" fillId="0" borderId="0"/>
    <xf numFmtId="0" fontId="5" fillId="2" borderId="25" applyNumberFormat="0" applyAlignment="0" applyProtection="0"/>
  </cellStyleXfs>
  <cellXfs count="68">
    <xf numFmtId="0" fontId="0" fillId="0" borderId="0" xfId="0"/>
    <xf numFmtId="0" fontId="6" fillId="3" borderId="0" xfId="0" applyFont="1" applyFill="1" applyProtection="1"/>
    <xf numFmtId="0" fontId="7" fillId="3" borderId="0" xfId="0" applyFont="1" applyFill="1" applyProtection="1"/>
    <xf numFmtId="0" fontId="6" fillId="3" borderId="0" xfId="0" applyFont="1" applyFill="1" applyBorder="1" applyProtection="1"/>
    <xf numFmtId="0" fontId="6" fillId="3" borderId="1" xfId="0" applyFont="1" applyFill="1" applyBorder="1" applyProtection="1"/>
    <xf numFmtId="0" fontId="6" fillId="3" borderId="2" xfId="0" applyFont="1" applyFill="1" applyBorder="1" applyProtection="1"/>
    <xf numFmtId="0" fontId="6" fillId="3" borderId="3" xfId="0" applyFont="1" applyFill="1" applyBorder="1" applyProtection="1"/>
    <xf numFmtId="0" fontId="6" fillId="3" borderId="0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vertical="center"/>
    </xf>
    <xf numFmtId="0" fontId="9" fillId="3" borderId="0" xfId="0" applyFont="1" applyFill="1" applyProtection="1"/>
    <xf numFmtId="0" fontId="6" fillId="4" borderId="0" xfId="0" applyFont="1" applyFill="1" applyProtection="1"/>
    <xf numFmtId="0" fontId="10" fillId="4" borderId="0" xfId="0" applyFont="1" applyFill="1" applyProtection="1"/>
    <xf numFmtId="164" fontId="6" fillId="4" borderId="4" xfId="0" applyNumberFormat="1" applyFont="1" applyFill="1" applyBorder="1" applyProtection="1">
      <protection locked="0"/>
    </xf>
    <xf numFmtId="0" fontId="11" fillId="3" borderId="0" xfId="0" applyFont="1" applyFill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Protection="1"/>
    <xf numFmtId="0" fontId="6" fillId="4" borderId="4" xfId="0" applyNumberFormat="1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right" vertical="center"/>
    </xf>
    <xf numFmtId="0" fontId="11" fillId="3" borderId="5" xfId="0" applyFont="1" applyFill="1" applyBorder="1" applyAlignment="1" applyProtection="1">
      <alignment horizontal="center"/>
    </xf>
    <xf numFmtId="0" fontId="6" fillId="3" borderId="5" xfId="0" applyFont="1" applyFill="1" applyBorder="1" applyProtection="1"/>
    <xf numFmtId="0" fontId="11" fillId="3" borderId="2" xfId="0" applyFont="1" applyFill="1" applyBorder="1" applyAlignment="1" applyProtection="1">
      <alignment horizontal="center"/>
    </xf>
    <xf numFmtId="0" fontId="12" fillId="4" borderId="26" xfId="1" applyFont="1" applyFill="1" applyBorder="1" applyProtection="1">
      <protection locked="0"/>
    </xf>
    <xf numFmtId="0" fontId="6" fillId="3" borderId="6" xfId="0" applyFont="1" applyFill="1" applyBorder="1" applyProtection="1"/>
    <xf numFmtId="0" fontId="11" fillId="4" borderId="7" xfId="0" applyFont="1" applyFill="1" applyBorder="1" applyAlignment="1" applyProtection="1">
      <alignment horizontal="center"/>
    </xf>
    <xf numFmtId="0" fontId="11" fillId="4" borderId="8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left" vertical="center"/>
    </xf>
    <xf numFmtId="0" fontId="8" fillId="3" borderId="10" xfId="0" applyFont="1" applyFill="1" applyBorder="1" applyAlignment="1" applyProtection="1">
      <alignment vertical="center"/>
    </xf>
    <xf numFmtId="0" fontId="8" fillId="3" borderId="10" xfId="0" applyFont="1" applyFill="1" applyBorder="1" applyAlignment="1" applyProtection="1">
      <alignment horizontal="right" vertical="center"/>
    </xf>
    <xf numFmtId="164" fontId="6" fillId="4" borderId="4" xfId="0" applyNumberFormat="1" applyFont="1" applyFill="1" applyBorder="1" applyProtection="1"/>
    <xf numFmtId="0" fontId="7" fillId="4" borderId="4" xfId="0" applyFont="1" applyFill="1" applyBorder="1" applyProtection="1">
      <protection locked="0"/>
    </xf>
    <xf numFmtId="0" fontId="6" fillId="4" borderId="0" xfId="0" applyFont="1" applyFill="1" applyBorder="1" applyProtection="1">
      <protection locked="0"/>
    </xf>
    <xf numFmtId="0" fontId="11" fillId="3" borderId="0" xfId="0" applyFont="1" applyFill="1" applyBorder="1" applyAlignment="1" applyProtection="1">
      <alignment horizontal="left"/>
    </xf>
    <xf numFmtId="20" fontId="3" fillId="4" borderId="4" xfId="1" applyNumberFormat="1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Protection="1"/>
    <xf numFmtId="0" fontId="6" fillId="3" borderId="11" xfId="0" applyFont="1" applyFill="1" applyBorder="1" applyAlignment="1" applyProtection="1">
      <alignment horizontal="left"/>
    </xf>
    <xf numFmtId="0" fontId="11" fillId="3" borderId="1" xfId="0" applyFont="1" applyFill="1" applyBorder="1" applyAlignment="1" applyProtection="1">
      <alignment horizontal="center"/>
    </xf>
    <xf numFmtId="0" fontId="6" fillId="3" borderId="12" xfId="0" applyFont="1" applyFill="1" applyBorder="1" applyProtection="1"/>
    <xf numFmtId="0" fontId="6" fillId="3" borderId="13" xfId="0" applyFont="1" applyFill="1" applyBorder="1" applyProtection="1"/>
    <xf numFmtId="0" fontId="6" fillId="3" borderId="14" xfId="0" applyFont="1" applyFill="1" applyBorder="1" applyProtection="1"/>
    <xf numFmtId="0" fontId="6" fillId="3" borderId="15" xfId="0" applyFont="1" applyFill="1" applyBorder="1" applyAlignment="1" applyProtection="1">
      <alignment horizontal="left"/>
    </xf>
    <xf numFmtId="164" fontId="6" fillId="3" borderId="16" xfId="0" applyNumberFormat="1" applyFont="1" applyFill="1" applyBorder="1" applyProtection="1"/>
    <xf numFmtId="164" fontId="6" fillId="3" borderId="14" xfId="0" applyNumberFormat="1" applyFont="1" applyFill="1" applyBorder="1" applyProtection="1"/>
    <xf numFmtId="164" fontId="6" fillId="4" borderId="17" xfId="0" applyNumberFormat="1" applyFont="1" applyFill="1" applyBorder="1" applyProtection="1"/>
    <xf numFmtId="0" fontId="6" fillId="3" borderId="15" xfId="0" applyFont="1" applyFill="1" applyBorder="1" applyProtection="1"/>
    <xf numFmtId="0" fontId="8" fillId="3" borderId="13" xfId="0" applyFont="1" applyFill="1" applyBorder="1" applyAlignment="1" applyProtection="1">
      <alignment horizontal="left" vertical="center"/>
    </xf>
    <xf numFmtId="164" fontId="8" fillId="4" borderId="18" xfId="0" applyNumberFormat="1" applyFont="1" applyFill="1" applyBorder="1" applyAlignment="1" applyProtection="1">
      <alignment vertical="center"/>
    </xf>
    <xf numFmtId="0" fontId="6" fillId="3" borderId="19" xfId="0" applyFont="1" applyFill="1" applyBorder="1" applyProtection="1"/>
    <xf numFmtId="164" fontId="6" fillId="4" borderId="20" xfId="0" applyNumberFormat="1" applyFont="1" applyFill="1" applyBorder="1" applyProtection="1"/>
    <xf numFmtId="0" fontId="6" fillId="3" borderId="21" xfId="0" applyFont="1" applyFill="1" applyBorder="1" applyAlignment="1" applyProtection="1">
      <alignment horizontal="left"/>
    </xf>
    <xf numFmtId="49" fontId="4" fillId="4" borderId="4" xfId="1" applyNumberFormat="1" applyFont="1" applyFill="1" applyBorder="1" applyProtection="1">
      <protection locked="0"/>
    </xf>
    <xf numFmtId="164" fontId="8" fillId="4" borderId="22" xfId="0" applyNumberFormat="1" applyFont="1" applyFill="1" applyBorder="1" applyAlignment="1" applyProtection="1">
      <alignment vertical="center"/>
    </xf>
    <xf numFmtId="164" fontId="8" fillId="4" borderId="10" xfId="0" applyNumberFormat="1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horizontal="right"/>
    </xf>
    <xf numFmtId="17" fontId="11" fillId="4" borderId="0" xfId="0" quotePrefix="1" applyNumberFormat="1" applyFont="1" applyFill="1" applyAlignment="1" applyProtection="1">
      <alignment horizontal="left"/>
    </xf>
    <xf numFmtId="0" fontId="11" fillId="3" borderId="0" xfId="0" applyFont="1" applyFill="1" applyBorder="1" applyAlignment="1" applyProtection="1">
      <alignment horizontal="right"/>
    </xf>
    <xf numFmtId="0" fontId="6" fillId="3" borderId="23" xfId="0" applyFont="1" applyFill="1" applyBorder="1" applyAlignment="1" applyProtection="1">
      <alignment horizontal="right"/>
    </xf>
    <xf numFmtId="0" fontId="11" fillId="3" borderId="5" xfId="0" applyFont="1" applyFill="1" applyBorder="1" applyAlignment="1" applyProtection="1"/>
    <xf numFmtId="0" fontId="11" fillId="3" borderId="3" xfId="0" applyFont="1" applyFill="1" applyBorder="1" applyAlignment="1" applyProtection="1">
      <alignment horizontal="right"/>
    </xf>
    <xf numFmtId="0" fontId="11" fillId="3" borderId="13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/>
      <protection locked="0"/>
    </xf>
    <xf numFmtId="0" fontId="11" fillId="3" borderId="5" xfId="0" applyFont="1" applyFill="1" applyBorder="1" applyAlignment="1" applyProtection="1">
      <alignment horizontal="center" wrapText="1"/>
    </xf>
    <xf numFmtId="0" fontId="11" fillId="3" borderId="3" xfId="0" applyFont="1" applyFill="1" applyBorder="1" applyAlignment="1" applyProtection="1">
      <alignment horizontal="center" wrapText="1"/>
    </xf>
    <xf numFmtId="164" fontId="11" fillId="3" borderId="2" xfId="0" applyNumberFormat="1" applyFont="1" applyFill="1" applyBorder="1" applyAlignment="1" applyProtection="1">
      <alignment horizontal="right"/>
    </xf>
    <xf numFmtId="164" fontId="11" fillId="3" borderId="24" xfId="0" applyNumberFormat="1" applyFont="1" applyFill="1" applyBorder="1" applyAlignment="1" applyProtection="1">
      <alignment horizontal="right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/>
    </xf>
    <xf numFmtId="0" fontId="11" fillId="3" borderId="27" xfId="0" applyFont="1" applyFill="1" applyBorder="1" applyAlignment="1" applyProtection="1">
      <alignment horizontal="center"/>
    </xf>
  </cellXfs>
  <cellStyles count="2">
    <cellStyle name="Eingabe" xfId="1" builtinId="2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workbookViewId="0">
      <selection activeCell="C4" sqref="C4"/>
    </sheetView>
  </sheetViews>
  <sheetFormatPr baseColWidth="10" defaultColWidth="11.453125" defaultRowHeight="21" customHeight="1" x14ac:dyDescent="0.4"/>
  <cols>
    <col min="1" max="1" width="14.54296875" style="1" customWidth="1"/>
    <col min="2" max="2" width="4.1796875" style="1" customWidth="1"/>
    <col min="3" max="3" width="17.81640625" style="1" customWidth="1"/>
    <col min="4" max="4" width="17.1796875" style="1" bestFit="1" customWidth="1"/>
    <col min="5" max="5" width="17.1796875" style="1" customWidth="1"/>
    <col min="6" max="6" width="14" style="1" customWidth="1"/>
    <col min="7" max="16384" width="11.453125" style="1"/>
  </cols>
  <sheetData>
    <row r="1" spans="1:6" ht="32.15" customHeight="1" x14ac:dyDescent="0.55000000000000004">
      <c r="A1" s="11" t="s">
        <v>0</v>
      </c>
      <c r="B1" s="10"/>
      <c r="C1" s="10"/>
      <c r="D1" s="10"/>
      <c r="E1" s="10"/>
      <c r="F1" s="10"/>
    </row>
    <row r="2" spans="1:6" ht="14" customHeight="1" x14ac:dyDescent="0.4">
      <c r="A2" s="10"/>
      <c r="B2" s="10"/>
      <c r="C2" s="10"/>
      <c r="D2" s="10"/>
      <c r="E2" s="53" t="s">
        <v>17</v>
      </c>
      <c r="F2" s="54" t="s">
        <v>31</v>
      </c>
    </row>
    <row r="3" spans="1:6" s="2" customFormat="1" ht="21" customHeight="1" x14ac:dyDescent="0.45">
      <c r="C3" s="13" t="s">
        <v>2</v>
      </c>
      <c r="D3" s="13" t="s">
        <v>9</v>
      </c>
      <c r="E3" s="13" t="s">
        <v>13</v>
      </c>
    </row>
    <row r="4" spans="1:6" s="2" customFormat="1" ht="21" customHeight="1" x14ac:dyDescent="0.45">
      <c r="A4" s="15" t="s">
        <v>1</v>
      </c>
      <c r="B4" s="15"/>
      <c r="C4" s="50"/>
      <c r="D4" s="30"/>
      <c r="E4" s="30"/>
    </row>
    <row r="5" spans="1:6" ht="5.15" customHeight="1" thickBot="1" x14ac:dyDescent="0.45">
      <c r="A5" s="9"/>
      <c r="B5" s="9"/>
      <c r="C5" s="9"/>
      <c r="D5" s="9"/>
    </row>
    <row r="6" spans="1:6" ht="21" customHeight="1" thickTop="1" x14ac:dyDescent="0.4">
      <c r="A6" s="35"/>
      <c r="B6" s="4"/>
      <c r="C6" s="36" t="s">
        <v>7</v>
      </c>
      <c r="D6" s="4"/>
      <c r="E6" s="4"/>
      <c r="F6" s="37"/>
    </row>
    <row r="7" spans="1:6" ht="21" customHeight="1" x14ac:dyDescent="0.4">
      <c r="A7" s="38" t="s">
        <v>14</v>
      </c>
      <c r="B7" s="3"/>
      <c r="C7" s="31"/>
      <c r="D7" s="34"/>
      <c r="E7" s="3"/>
      <c r="F7" s="39"/>
    </row>
    <row r="8" spans="1:6" ht="21" customHeight="1" x14ac:dyDescent="0.4">
      <c r="A8" s="49" t="s">
        <v>26</v>
      </c>
      <c r="B8" s="5"/>
      <c r="C8" s="5"/>
      <c r="D8" s="63" t="s">
        <v>30</v>
      </c>
      <c r="E8" s="64"/>
      <c r="F8" s="43" t="str">
        <f>IF(ISBLANK($C7),"",IF(LEFT($C$4,3)&lt;&gt;"BOH",30,35))</f>
        <v/>
      </c>
    </row>
    <row r="9" spans="1:6" ht="21" customHeight="1" x14ac:dyDescent="0.4">
      <c r="A9" s="40" t="s">
        <v>3</v>
      </c>
      <c r="B9" s="20"/>
      <c r="C9" s="21" t="s">
        <v>8</v>
      </c>
      <c r="D9" s="21" t="s">
        <v>4</v>
      </c>
      <c r="F9" s="41"/>
    </row>
    <row r="10" spans="1:6" ht="21" customHeight="1" x14ac:dyDescent="0.4">
      <c r="A10" s="38"/>
      <c r="B10" s="3"/>
      <c r="C10" s="17"/>
      <c r="D10" s="16"/>
      <c r="F10" s="42"/>
    </row>
    <row r="11" spans="1:6" ht="21" customHeight="1" x14ac:dyDescent="0.4">
      <c r="A11" s="65" t="s">
        <v>16</v>
      </c>
      <c r="B11" s="17"/>
      <c r="C11" s="7" t="s">
        <v>18</v>
      </c>
      <c r="D11" s="55" t="s">
        <v>19</v>
      </c>
      <c r="E11" s="29" t="str">
        <f>IF(ISBLANK($B11),"",$D10*0.3)</f>
        <v/>
      </c>
      <c r="F11" s="39"/>
    </row>
    <row r="12" spans="1:6" ht="21" customHeight="1" x14ac:dyDescent="0.4">
      <c r="A12" s="65"/>
      <c r="B12" s="17"/>
      <c r="C12" s="7" t="s">
        <v>20</v>
      </c>
      <c r="D12" s="55" t="s">
        <v>21</v>
      </c>
      <c r="E12" s="12"/>
      <c r="F12" s="39"/>
    </row>
    <row r="13" spans="1:6" ht="21" customHeight="1" x14ac:dyDescent="0.4">
      <c r="A13" s="65"/>
      <c r="B13" s="17"/>
      <c r="C13" s="7" t="s">
        <v>28</v>
      </c>
      <c r="D13" s="55" t="s">
        <v>27</v>
      </c>
      <c r="E13" s="12" t="str">
        <f>IF(ISBLANK($B13),"",$D10*0.1)</f>
        <v/>
      </c>
      <c r="F13" s="39"/>
    </row>
    <row r="14" spans="1:6" ht="15" customHeight="1" x14ac:dyDescent="0.4">
      <c r="A14" s="59"/>
      <c r="B14" s="60"/>
      <c r="C14" s="7"/>
      <c r="D14" s="55" t="s">
        <v>29</v>
      </c>
      <c r="E14" s="55" t="s">
        <v>29</v>
      </c>
      <c r="F14" s="39"/>
    </row>
    <row r="15" spans="1:6" s="6" customFormat="1" ht="21" customHeight="1" x14ac:dyDescent="0.4">
      <c r="A15" s="56" t="s">
        <v>22</v>
      </c>
      <c r="B15" s="66" t="s">
        <v>23</v>
      </c>
      <c r="C15" s="67"/>
      <c r="D15" s="22"/>
      <c r="E15" s="22"/>
      <c r="F15" s="43" t="str">
        <f>IF(SUM($E11:$E13)&gt;0,SUM($E11:$E13)/(1+COUNTA($D15:$E15)),"")</f>
        <v/>
      </c>
    </row>
    <row r="16" spans="1:6" ht="21" customHeight="1" x14ac:dyDescent="0.4">
      <c r="A16" s="44" t="s">
        <v>24</v>
      </c>
      <c r="B16" s="57"/>
      <c r="C16" s="19" t="s">
        <v>5</v>
      </c>
      <c r="D16" s="19" t="s">
        <v>6</v>
      </c>
      <c r="E16" s="61" t="s">
        <v>25</v>
      </c>
      <c r="F16" s="41"/>
    </row>
    <row r="17" spans="1:6" s="3" customFormat="1" ht="21" customHeight="1" thickBot="1" x14ac:dyDescent="0.45">
      <c r="A17" s="56" t="s">
        <v>22</v>
      </c>
      <c r="B17" s="58"/>
      <c r="C17" s="33"/>
      <c r="D17" s="33"/>
      <c r="E17" s="62"/>
      <c r="F17" s="43" t="str">
        <f>IF(D17-C17&gt;0.33334,12/(1+COUNTA($D15:$E15)),"")</f>
        <v/>
      </c>
    </row>
    <row r="18" spans="1:6" s="8" customFormat="1" ht="21" customHeight="1" thickBot="1" x14ac:dyDescent="0.4">
      <c r="A18" s="45" t="s">
        <v>11</v>
      </c>
      <c r="C18" s="18"/>
      <c r="D18" s="32" t="s">
        <v>10</v>
      </c>
      <c r="E18" s="14"/>
      <c r="F18" s="46" t="str">
        <f>IF(ISBLANK($C7),"",SUM($F8:$F17))</f>
        <v/>
      </c>
    </row>
    <row r="19" spans="1:6" ht="32.15" customHeight="1" thickBot="1" x14ac:dyDescent="0.45">
      <c r="A19" s="47"/>
      <c r="B19" s="23"/>
      <c r="C19" s="23"/>
      <c r="D19" s="24"/>
      <c r="E19" s="25"/>
      <c r="F19" s="48"/>
    </row>
    <row r="20" spans="1:6" ht="5.15" customHeight="1" thickBot="1" x14ac:dyDescent="0.45">
      <c r="A20" s="9"/>
      <c r="B20" s="9"/>
      <c r="C20" s="9"/>
      <c r="D20" s="9"/>
    </row>
    <row r="21" spans="1:6" ht="21" customHeight="1" thickTop="1" x14ac:dyDescent="0.4">
      <c r="A21" s="35"/>
      <c r="B21" s="4"/>
      <c r="C21" s="36" t="s">
        <v>7</v>
      </c>
      <c r="D21" s="4"/>
      <c r="E21" s="4"/>
      <c r="F21" s="37"/>
    </row>
    <row r="22" spans="1:6" ht="21" customHeight="1" x14ac:dyDescent="0.4">
      <c r="A22" s="38" t="s">
        <v>15</v>
      </c>
      <c r="B22" s="3"/>
      <c r="C22" s="31"/>
      <c r="D22" s="34"/>
      <c r="E22" s="3"/>
      <c r="F22" s="39"/>
    </row>
    <row r="23" spans="1:6" ht="21" customHeight="1" x14ac:dyDescent="0.4">
      <c r="A23" s="49" t="s">
        <v>26</v>
      </c>
      <c r="B23" s="5"/>
      <c r="C23" s="5"/>
      <c r="D23" s="63" t="s">
        <v>30</v>
      </c>
      <c r="E23" s="64"/>
      <c r="F23" s="43" t="str">
        <f>IF(ISBLANK($C22),"",IF(LEFT($C$4,3)&lt;&gt;"BOH",30,35))</f>
        <v/>
      </c>
    </row>
    <row r="24" spans="1:6" ht="21" customHeight="1" x14ac:dyDescent="0.4">
      <c r="A24" s="40" t="s">
        <v>3</v>
      </c>
      <c r="B24" s="20"/>
      <c r="C24" s="21" t="s">
        <v>8</v>
      </c>
      <c r="D24" s="21" t="s">
        <v>4</v>
      </c>
      <c r="F24" s="41"/>
    </row>
    <row r="25" spans="1:6" ht="21" customHeight="1" x14ac:dyDescent="0.4">
      <c r="A25" s="38"/>
      <c r="B25" s="3"/>
      <c r="C25" s="17"/>
      <c r="D25" s="16"/>
      <c r="F25" s="42"/>
    </row>
    <row r="26" spans="1:6" ht="21" customHeight="1" x14ac:dyDescent="0.4">
      <c r="A26" s="65" t="s">
        <v>16</v>
      </c>
      <c r="B26" s="17"/>
      <c r="C26" s="7" t="s">
        <v>18</v>
      </c>
      <c r="D26" s="55" t="s">
        <v>19</v>
      </c>
      <c r="E26" s="29" t="str">
        <f>IF(ISBLANK($B26),"",$D25*0.3)</f>
        <v/>
      </c>
      <c r="F26" s="39"/>
    </row>
    <row r="27" spans="1:6" ht="21" customHeight="1" x14ac:dyDescent="0.4">
      <c r="A27" s="65"/>
      <c r="B27" s="17"/>
      <c r="C27" s="7" t="s">
        <v>20</v>
      </c>
      <c r="D27" s="55" t="s">
        <v>21</v>
      </c>
      <c r="E27" s="12"/>
      <c r="F27" s="39"/>
    </row>
    <row r="28" spans="1:6" ht="21" customHeight="1" x14ac:dyDescent="0.4">
      <c r="A28" s="65"/>
      <c r="B28" s="17"/>
      <c r="C28" s="7" t="s">
        <v>28</v>
      </c>
      <c r="D28" s="55" t="s">
        <v>27</v>
      </c>
      <c r="E28" s="12" t="str">
        <f>IF(ISBLANK($B28),"",$D25*0.1)</f>
        <v/>
      </c>
      <c r="F28" s="39"/>
    </row>
    <row r="29" spans="1:6" ht="14.5" customHeight="1" thickBot="1" x14ac:dyDescent="0.45">
      <c r="A29" s="65"/>
      <c r="B29" s="60"/>
      <c r="C29" s="7"/>
      <c r="D29" s="55" t="s">
        <v>29</v>
      </c>
      <c r="E29" s="55" t="s">
        <v>29</v>
      </c>
      <c r="F29" s="39"/>
    </row>
    <row r="30" spans="1:6" s="4" customFormat="1" ht="21" customHeight="1" thickTop="1" x14ac:dyDescent="0.4">
      <c r="A30" s="56" t="s">
        <v>22</v>
      </c>
      <c r="B30" s="66" t="s">
        <v>23</v>
      </c>
      <c r="C30" s="67"/>
      <c r="D30" s="22"/>
      <c r="E30" s="22"/>
      <c r="F30" s="43" t="str">
        <f>IF(SUM($E26:$E28)&gt;0,SUM($E26:$E28)/(1+COUNTA($D30:$E30)),"")</f>
        <v/>
      </c>
    </row>
    <row r="31" spans="1:6" ht="21" customHeight="1" x14ac:dyDescent="0.4">
      <c r="A31" s="44" t="s">
        <v>24</v>
      </c>
      <c r="B31" s="57"/>
      <c r="C31" s="19" t="s">
        <v>5</v>
      </c>
      <c r="D31" s="19" t="s">
        <v>6</v>
      </c>
      <c r="E31" s="61" t="s">
        <v>25</v>
      </c>
      <c r="F31" s="41"/>
    </row>
    <row r="32" spans="1:6" s="3" customFormat="1" ht="21" customHeight="1" thickBot="1" x14ac:dyDescent="0.45">
      <c r="A32" s="56" t="s">
        <v>22</v>
      </c>
      <c r="B32" s="58"/>
      <c r="C32" s="33"/>
      <c r="D32" s="33"/>
      <c r="E32" s="62"/>
      <c r="F32" s="43" t="str">
        <f>IF(D32-C32&gt;0.33334,12/(1+COUNTA($D30:$E30)),"")</f>
        <v/>
      </c>
    </row>
    <row r="33" spans="1:6" s="8" customFormat="1" ht="21" customHeight="1" thickBot="1" x14ac:dyDescent="0.4">
      <c r="A33" s="45" t="s">
        <v>11</v>
      </c>
      <c r="C33" s="18"/>
      <c r="D33" s="32" t="s">
        <v>10</v>
      </c>
      <c r="E33" s="14"/>
      <c r="F33" s="46" t="str">
        <f>IF(ISBLANK($C22),"",SUM($F23:$F32))</f>
        <v/>
      </c>
    </row>
    <row r="34" spans="1:6" ht="32.15" customHeight="1" thickBot="1" x14ac:dyDescent="0.45">
      <c r="A34" s="47"/>
      <c r="B34" s="23"/>
      <c r="C34" s="23"/>
      <c r="D34" s="24"/>
      <c r="E34" s="25"/>
      <c r="F34" s="48"/>
    </row>
    <row r="35" spans="1:6" ht="5.15" customHeight="1" thickBot="1" x14ac:dyDescent="0.45">
      <c r="A35" s="9"/>
      <c r="B35" s="9"/>
      <c r="C35" s="9"/>
      <c r="D35" s="9"/>
    </row>
    <row r="36" spans="1:6" ht="21" customHeight="1" thickBot="1" x14ac:dyDescent="0.45">
      <c r="A36" s="26" t="s">
        <v>12</v>
      </c>
      <c r="B36" s="27"/>
      <c r="C36" s="28"/>
      <c r="D36" s="52" t="str">
        <f>IF(ISBLANK($C$4),"",$C$4)</f>
        <v/>
      </c>
      <c r="E36" s="28"/>
      <c r="F36" s="51" t="str">
        <f>IF(ISBLANK($C$4),"",SUM($F$18,$F$33))</f>
        <v/>
      </c>
    </row>
  </sheetData>
  <sheetProtection algorithmName="SHA-512" hashValue="g0LUdzDgGgaGUtv8O2f5xbK03cOlwN63YjvapM4T3VmLy/+Pj/TygQUAOENz2uCFWrek49Kc9deZ6CU1POXk9A==" saltValue="QRiEiGwrMhRkkuL7yitt0g==" spinCount="100000" sheet="1" selectLockedCells="1"/>
  <protectedRanges>
    <protectedRange sqref="C4" name="Eingabe SR2"/>
    <protectedRange sqref="C17:D17 C4 D15:E15 D30:E30 C32:D32 E12:E13 E27:E28" name="Eingabe SR1"/>
  </protectedRanges>
  <mergeCells count="8">
    <mergeCell ref="E31:E32"/>
    <mergeCell ref="D23:E23"/>
    <mergeCell ref="D8:E8"/>
    <mergeCell ref="A11:A13"/>
    <mergeCell ref="A26:A29"/>
    <mergeCell ref="B15:C15"/>
    <mergeCell ref="B30:C30"/>
    <mergeCell ref="E16:E17"/>
  </mergeCells>
  <pageMargins left="0.7" right="0.7" top="0.78740157499999996" bottom="0.78740157499999996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</dc:creator>
  <cp:lastModifiedBy>Klaus</cp:lastModifiedBy>
  <cp:lastPrinted>2023-04-26T15:11:54Z</cp:lastPrinted>
  <dcterms:created xsi:type="dcterms:W3CDTF">2016-11-16T13:07:49Z</dcterms:created>
  <dcterms:modified xsi:type="dcterms:W3CDTF">2023-04-26T15:13:01Z</dcterms:modified>
</cp:coreProperties>
</file>